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2'!$B$13</definedName>
    <definedName name="sub_100833" localSheetId="2">'раздел 2'!$B$16</definedName>
    <definedName name="sub_100834" localSheetId="2">'раздел 2'!#REF!</definedName>
    <definedName name="_xlnm.Print_Area" localSheetId="0">стр.1!$A$1:$DD$42</definedName>
  </definedNames>
  <calcPr calcId="144525"/>
</workbook>
</file>

<file path=xl/calcChain.xml><?xml version="1.0" encoding="utf-8"?>
<calcChain xmlns="http://schemas.openxmlformats.org/spreadsheetml/2006/main">
  <c r="F76" i="11" l="1"/>
  <c r="G76" i="11"/>
  <c r="E76" i="11"/>
  <c r="E17" i="8" l="1"/>
  <c r="E14" i="11" l="1"/>
  <c r="E11" i="11" s="1"/>
  <c r="F16" i="11"/>
  <c r="G16" i="11"/>
  <c r="H16" i="11"/>
  <c r="E16" i="11"/>
  <c r="G13" i="8" l="1"/>
  <c r="H13" i="8"/>
  <c r="F13" i="8"/>
  <c r="F9" i="8" s="1"/>
  <c r="F27" i="8" s="1"/>
  <c r="F24" i="8"/>
  <c r="G24" i="8"/>
  <c r="H24" i="8"/>
  <c r="E24" i="8"/>
  <c r="F17" i="8"/>
  <c r="G17" i="8"/>
  <c r="H17" i="8"/>
  <c r="F14" i="8"/>
  <c r="G14" i="8"/>
  <c r="H14" i="8"/>
  <c r="E14" i="8"/>
  <c r="G9" i="8"/>
  <c r="G27" i="8" s="1"/>
  <c r="H9" i="8"/>
  <c r="H27" i="8" s="1"/>
  <c r="F60" i="11"/>
  <c r="G60" i="11"/>
  <c r="F64" i="11"/>
  <c r="G64" i="11"/>
  <c r="E64" i="11"/>
  <c r="E60" i="11" s="1"/>
  <c r="F50" i="11"/>
  <c r="G50" i="11"/>
  <c r="E50" i="11"/>
  <c r="F32" i="11"/>
  <c r="F31" i="11" s="1"/>
  <c r="F36" i="11"/>
  <c r="G36" i="11"/>
  <c r="G32" i="11" s="1"/>
  <c r="G31" i="11" s="1"/>
  <c r="E36" i="11"/>
  <c r="E32" i="11" s="1"/>
  <c r="H11" i="11"/>
  <c r="H14" i="11"/>
  <c r="F14" i="11"/>
  <c r="F11" i="11" s="1"/>
  <c r="G14" i="11"/>
  <c r="G11" i="11" s="1"/>
  <c r="E31" i="11" l="1"/>
  <c r="E13" i="8"/>
  <c r="E9" i="8" s="1"/>
  <c r="E27" i="8" s="1"/>
</calcChain>
</file>

<file path=xl/sharedStrings.xml><?xml version="1.0" encoding="utf-8"?>
<sst xmlns="http://schemas.openxmlformats.org/spreadsheetml/2006/main" count="316" uniqueCount="210">
  <si>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</si>
  <si>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</si>
  <si>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</si>
  <si>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</si>
  <si>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</si>
  <si>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</si>
  <si>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</si>
  <si>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</si>
  <si>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</si>
  <si>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</si>
  <si>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</si>
  <si>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</si>
  <si>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</si>
  <si>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</si>
  <si>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</si>
  <si>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</si>
  <si>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</si>
  <si>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</si>
  <si>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</si>
  <si>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</si>
  <si>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</si>
  <si>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</si>
  <si>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</si>
  <si>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</si>
  <si>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20</t>
  </si>
  <si>
    <t>на 2020 год и плановый период 2021-2022 гг.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</si>
  <si>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</si>
  <si>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</si>
  <si>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</si>
  <si>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</si>
  <si>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</si>
  <si>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</si>
  <si>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</si>
  <si>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</si>
  <si>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</si>
  <si>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</si>
  <si>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</si>
  <si>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</si>
  <si>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</si>
  <si>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</si>
  <si>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</si>
  <si>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</si>
  <si>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</si>
  <si>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</si>
  <si>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</si>
  <si>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</si>
  <si>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</si>
  <si>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</si>
  <si>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</si>
  <si>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</si>
  <si>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</si>
  <si>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</si>
  <si>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</si>
  <si>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</si>
  <si>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</si>
  <si>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</si>
  <si>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</si>
  <si>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</si>
  <si>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</si>
  <si>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</si>
  <si>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</si>
  <si>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</si>
  <si>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</si>
  <si>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</si>
  <si>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</si>
  <si>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</si>
  <si>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</si>
  <si>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</si>
  <si>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</si>
  <si>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</si>
  <si>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</si>
  <si>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</si>
  <si>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</si>
  <si>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</si>
  <si>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</si>
  <si>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</si>
  <si>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</si>
  <si>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</si>
  <si>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</si>
  <si>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</si>
  <si>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</si>
  <si>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</si>
  <si>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</si>
  <si>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</si>
  <si>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</si>
  <si>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</si>
  <si>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</si>
  <si>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</si>
  <si>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</si>
  <si>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</si>
  <si>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</si>
  <si>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</si>
  <si>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</si>
  <si>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</si>
  <si>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</si>
  <si>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</si>
  <si>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</si>
  <si>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</si>
  <si>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</si>
  <si>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</si>
  <si>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</si>
  <si>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</si>
  <si>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</si>
  <si>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</si>
  <si>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</si>
  <si>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</si>
  <si>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</si>
  <si>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</si>
  <si>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</si>
  <si>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</si>
  <si>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</si>
  <si>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</si>
  <si>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</si>
  <si>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</si>
  <si>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</si>
  <si>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</si>
  <si>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</si>
  <si>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</si>
  <si>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</si>
  <si>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</si>
  <si>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</si>
  <si>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</si>
  <si>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</si>
  <si>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</si>
  <si>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</si>
  <si>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</si>
  <si>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</si>
  <si>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</si>
  <si>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</si>
  <si>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</si>
  <si>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</si>
  <si>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</si>
  <si>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</si>
  <si>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</si>
  <si>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</si>
  <si>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</si>
  <si>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</si>
  <si>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</si>
  <si>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</si>
  <si>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</si>
  <si>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</si>
  <si>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</si>
  <si>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</si>
  <si>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</si>
  <si>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</si>
  <si>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</si>
  <si>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</si>
  <si>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</si>
  <si>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</si>
  <si>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</si>
  <si>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</si>
  <si>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</si>
  <si>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</si>
  <si>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</si>
  <si>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</si>
  <si>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</si>
  <si>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</si>
  <si>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</si>
  <si>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</si>
  <si>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</si>
  <si>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</si>
  <si>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</si>
  <si>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</si>
  <si>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</si>
  <si>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</si>
  <si>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</si>
  <si>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</si>
  <si>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</si>
  <si>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</si>
  <si>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</si>
  <si>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</si>
  <si>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</si>
  <si>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</si>
  <si>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</si>
  <si>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</si>
  <si>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</si>
  <si>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</si>
  <si>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</si>
  <si>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</si>
  <si>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</si>
  <si>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 xml:space="preserve">      Услуга (Прокат лыж)</t>
  </si>
  <si>
    <t xml:space="preserve">      Услуга (Прокат коньков)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</si>
  <si>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</si>
  <si>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</si>
  <si>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</si>
  <si>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</si>
  <si>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</si>
  <si>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</si>
  <si>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</si>
  <si>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</si>
  <si>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</si>
  <si>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</si>
  <si>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(должность) (подпись)   (расшифровка  подписи)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</si>
  <si>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</si>
  <si>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</si>
  <si>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</si>
  <si>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</si>
  <si>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r>
      <t xml:space="preserve">    (уполномоченное лицо учреждения)  </t>
    </r>
    <r>
      <rPr>
        <u/>
        <sz val="12"/>
        <rFont val="Times New Roman"/>
        <family val="1"/>
        <charset val="204"/>
      </rPr>
      <t>Директор</t>
    </r>
    <r>
      <rPr>
        <sz val="12"/>
        <rFont val="Times New Roman"/>
        <family val="1"/>
        <charset val="204"/>
      </rPr>
      <t xml:space="preserve"> _________ </t>
    </r>
    <r>
      <rPr>
        <u/>
        <sz val="12"/>
        <rFont val="Times New Roman"/>
        <family val="1"/>
        <charset val="204"/>
      </rPr>
      <t>Тресков А.С.</t>
    </r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</si>
  <si>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</si>
  <si>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</si>
  <si>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</si>
  <si>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</si>
  <si>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Отекин С.Н.</t>
  </si>
  <si>
    <t>_____________________________________________________</t>
  </si>
  <si>
    <r>
      <t xml:space="preserve"> ___________________                               </t>
    </r>
    <r>
      <rPr>
        <u/>
        <sz val="12"/>
        <rFont val="Times New Roman"/>
        <family val="1"/>
        <charset val="204"/>
      </rPr>
      <t>____________________</t>
    </r>
  </si>
  <si>
    <t>03</t>
  </si>
  <si>
    <t>сентября</t>
  </si>
  <si>
    <t>03.09.2020</t>
  </si>
  <si>
    <t>Муниципальное бюджетное учреждение "Детская юношеская спортивная школа "Арефино"</t>
  </si>
  <si>
    <t>И.о.начальника Отдела культуры администрации Вачского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</si>
</sst>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9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/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 indent="3"/>
    </xf>
    <xf numFmtId="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9" xfId="0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4" xfId="0" applyFill="1" applyBorder="1" applyAlignment="1"/>
    <xf numFmtId="49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10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6" fillId="2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DM10" sqref="DM10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8" t="s">
        <v>13</v>
      </c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</row>
    <row r="3" spans="1:119" ht="25.95" customHeight="1" x14ac:dyDescent="0.25">
      <c r="BE3" s="91" t="s">
        <v>209</v>
      </c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19" s="2" customFormat="1" ht="9.6" customHeight="1" x14ac:dyDescent="0.25">
      <c r="BE4" s="92" t="s">
        <v>11</v>
      </c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spans="1:119" x14ac:dyDescent="0.25"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CA5" s="89" t="s">
        <v>202</v>
      </c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</row>
    <row r="6" spans="1:119" s="2" customFormat="1" ht="9.6" customHeight="1" x14ac:dyDescent="0.25">
      <c r="BE6" s="90" t="s">
        <v>6</v>
      </c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CA6" s="90" t="s">
        <v>7</v>
      </c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</row>
    <row r="7" spans="1:119" x14ac:dyDescent="0.25">
      <c r="BM7" s="7" t="s">
        <v>2</v>
      </c>
      <c r="BN7" s="80" t="s">
        <v>205</v>
      </c>
      <c r="BO7" s="80"/>
      <c r="BP7" s="80"/>
      <c r="BQ7" s="80"/>
      <c r="BR7" s="13" t="s">
        <v>2</v>
      </c>
      <c r="BS7" s="13"/>
      <c r="BT7" s="13"/>
      <c r="BU7" s="80" t="s">
        <v>206</v>
      </c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1">
        <v>20</v>
      </c>
      <c r="CN7" s="81"/>
      <c r="CO7" s="81"/>
      <c r="CP7" s="81"/>
      <c r="CQ7" s="101" t="s">
        <v>24</v>
      </c>
      <c r="CR7" s="101"/>
      <c r="CS7" s="101"/>
      <c r="CT7" s="101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79" t="s">
        <v>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O14" s="22"/>
    </row>
    <row r="15" spans="1:119" s="8" customFormat="1" ht="24.6" customHeight="1" x14ac:dyDescent="0.3">
      <c r="V15" s="82" t="s">
        <v>25</v>
      </c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102" t="s">
        <v>8</v>
      </c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</row>
    <row r="19" spans="1:118" ht="15" customHeight="1" x14ac:dyDescent="0.25">
      <c r="AJ19" s="3"/>
      <c r="AK19" s="4" t="s">
        <v>2</v>
      </c>
      <c r="AL19" s="109" t="s">
        <v>205</v>
      </c>
      <c r="AM19" s="109"/>
      <c r="AN19" s="109"/>
      <c r="AO19" s="109"/>
      <c r="AP19" s="24" t="s">
        <v>2</v>
      </c>
      <c r="AQ19" s="24"/>
      <c r="AR19" s="24"/>
      <c r="AS19" s="109" t="s">
        <v>206</v>
      </c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10">
        <v>20</v>
      </c>
      <c r="BL19" s="110"/>
      <c r="BM19" s="110"/>
      <c r="BN19" s="110"/>
      <c r="BO19" s="111" t="s">
        <v>24</v>
      </c>
      <c r="BP19" s="111"/>
      <c r="BQ19" s="111"/>
      <c r="BR19" s="111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96" t="s">
        <v>9</v>
      </c>
      <c r="CI19" s="69"/>
      <c r="CJ19" s="69"/>
      <c r="CK19" s="69"/>
      <c r="CL19" s="69"/>
      <c r="CM19" s="69"/>
      <c r="CN19" s="97"/>
      <c r="CO19" s="98" t="s">
        <v>207</v>
      </c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18" ht="23.4" customHeight="1" x14ac:dyDescent="0.25">
      <c r="BV20" s="93" t="s">
        <v>27</v>
      </c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5"/>
      <c r="CO20" s="106" t="s">
        <v>177</v>
      </c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1:118" ht="28.8" customHeight="1" x14ac:dyDescent="0.25">
      <c r="A21" s="84" t="s">
        <v>26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28"/>
      <c r="Z21" s="28"/>
      <c r="AA21" s="28"/>
      <c r="AB21" s="86" t="s">
        <v>14</v>
      </c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Y21" s="9"/>
      <c r="CB21" s="93" t="s">
        <v>28</v>
      </c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5"/>
      <c r="CO21" s="106" t="s">
        <v>31</v>
      </c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1:118" ht="32.4" customHeigh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28"/>
      <c r="Z22" s="28"/>
      <c r="AA22" s="28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93" t="s">
        <v>27</v>
      </c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5"/>
      <c r="CO22" s="106" t="s">
        <v>178</v>
      </c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8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71" t="s">
        <v>29</v>
      </c>
      <c r="CI23" s="72"/>
      <c r="CJ23" s="72"/>
      <c r="CK23" s="72"/>
      <c r="CL23" s="72"/>
      <c r="CM23" s="72"/>
      <c r="CN23" s="73"/>
      <c r="CO23" s="106" t="s">
        <v>179</v>
      </c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74" t="s">
        <v>30</v>
      </c>
      <c r="CI24" s="75"/>
      <c r="CJ24" s="75"/>
      <c r="CK24" s="75"/>
      <c r="CL24" s="75"/>
      <c r="CM24" s="75"/>
      <c r="CN24" s="76"/>
      <c r="CO24" s="103" t="s">
        <v>32</v>
      </c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18" s="10" customFormat="1" ht="33" customHeight="1" x14ac:dyDescent="0.25">
      <c r="A25" s="11"/>
      <c r="CD25" s="71" t="s">
        <v>10</v>
      </c>
      <c r="CE25" s="77"/>
      <c r="CF25" s="77"/>
      <c r="CG25" s="77"/>
      <c r="CH25" s="77"/>
      <c r="CI25" s="77"/>
      <c r="CJ25" s="77"/>
      <c r="CK25" s="77"/>
      <c r="CL25" s="77"/>
      <c r="CM25" s="77"/>
      <c r="CN25" s="78"/>
      <c r="CO25" s="103" t="s">
        <v>12</v>
      </c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70" t="s">
        <v>33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8" t="s">
        <v>208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A14:DD14"/>
    <mergeCell ref="BN7:BQ7"/>
    <mergeCell ref="BU7:CL7"/>
    <mergeCell ref="CM7:CP7"/>
    <mergeCell ref="V15:CI15"/>
    <mergeCell ref="AA27:CN29"/>
    <mergeCell ref="A27:Z29"/>
    <mergeCell ref="CH23:CN23"/>
    <mergeCell ref="CH24:CN24"/>
    <mergeCell ref="CD25:CN25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opLeftCell="A4" zoomScale="60" zoomScaleNormal="60" zoomScaleSheetLayoutView="80" workbookViewId="0">
      <selection activeCell="E15" sqref="E15:G15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3" t="s">
        <v>137</v>
      </c>
      <c r="B2" s="114"/>
      <c r="C2" s="114"/>
      <c r="D2" s="114"/>
      <c r="E2" s="114"/>
      <c r="F2" s="114"/>
      <c r="G2" s="114"/>
      <c r="H2" s="114"/>
    </row>
    <row r="3" spans="1:9" ht="18" customHeight="1" x14ac:dyDescent="0.25">
      <c r="A3" s="114"/>
      <c r="B3" s="114"/>
      <c r="C3" s="114"/>
      <c r="D3" s="114"/>
      <c r="E3" s="114"/>
      <c r="F3" s="114"/>
      <c r="G3" s="114"/>
      <c r="H3" s="114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12" t="s">
        <v>0</v>
      </c>
      <c r="B5" s="112" t="s">
        <v>15</v>
      </c>
      <c r="C5" s="112" t="s">
        <v>17</v>
      </c>
      <c r="D5" s="112" t="s">
        <v>34</v>
      </c>
      <c r="E5" s="112" t="s">
        <v>35</v>
      </c>
      <c r="F5" s="112"/>
      <c r="G5" s="112"/>
      <c r="H5" s="112"/>
      <c r="I5" s="20"/>
    </row>
    <row r="6" spans="1:9" ht="15" customHeight="1" x14ac:dyDescent="0.25">
      <c r="A6" s="112"/>
      <c r="B6" s="112"/>
      <c r="C6" s="112"/>
      <c r="D6" s="112"/>
      <c r="E6" s="112" t="s">
        <v>37</v>
      </c>
      <c r="F6" s="112" t="s">
        <v>38</v>
      </c>
      <c r="G6" s="112" t="s">
        <v>39</v>
      </c>
      <c r="H6" s="112" t="s">
        <v>36</v>
      </c>
      <c r="I6" s="20"/>
    </row>
    <row r="7" spans="1:9" ht="40.799999999999997" customHeight="1" x14ac:dyDescent="0.25">
      <c r="A7" s="112"/>
      <c r="B7" s="112"/>
      <c r="C7" s="112"/>
      <c r="D7" s="112"/>
      <c r="E7" s="112"/>
      <c r="F7" s="112"/>
      <c r="G7" s="112"/>
      <c r="H7" s="112"/>
      <c r="I7" s="21"/>
    </row>
    <row r="8" spans="1:9" ht="24" customHeight="1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20"/>
    </row>
    <row r="9" spans="1:9" ht="40.200000000000003" customHeight="1" x14ac:dyDescent="0.25">
      <c r="A9" s="63" t="s">
        <v>40</v>
      </c>
      <c r="B9" s="40" t="s">
        <v>41</v>
      </c>
      <c r="C9" s="63" t="s">
        <v>16</v>
      </c>
      <c r="D9" s="63" t="s">
        <v>16</v>
      </c>
      <c r="E9" s="35">
        <v>273146.40000000002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63" t="s">
        <v>42</v>
      </c>
      <c r="B10" s="40" t="s">
        <v>43</v>
      </c>
      <c r="C10" s="63" t="s">
        <v>16</v>
      </c>
      <c r="D10" s="63" t="s">
        <v>16</v>
      </c>
      <c r="E10" s="35"/>
      <c r="F10" s="35"/>
      <c r="G10" s="35"/>
      <c r="H10" s="63"/>
      <c r="I10" s="16"/>
    </row>
    <row r="11" spans="1:9" ht="23.4" customHeight="1" x14ac:dyDescent="0.25">
      <c r="A11" s="63" t="s">
        <v>44</v>
      </c>
      <c r="B11" s="40" t="s">
        <v>45</v>
      </c>
      <c r="C11" s="47"/>
      <c r="D11" s="47"/>
      <c r="E11" s="35">
        <f>E14+E25+E26</f>
        <v>13427605</v>
      </c>
      <c r="F11" s="35">
        <f>F14+F25</f>
        <v>6914300</v>
      </c>
      <c r="G11" s="35">
        <f>G14+G25</f>
        <v>6988200</v>
      </c>
      <c r="H11" s="35">
        <f>H14+H25</f>
        <v>0</v>
      </c>
      <c r="I11" s="16"/>
    </row>
    <row r="12" spans="1:9" ht="39" customHeight="1" x14ac:dyDescent="0.25">
      <c r="A12" s="63" t="s">
        <v>46</v>
      </c>
      <c r="B12" s="40" t="s">
        <v>47</v>
      </c>
      <c r="C12" s="63">
        <v>120</v>
      </c>
      <c r="D12" s="63"/>
      <c r="E12" s="35"/>
      <c r="F12" s="35"/>
      <c r="G12" s="35"/>
      <c r="H12" s="35"/>
      <c r="I12" s="16"/>
    </row>
    <row r="13" spans="1:9" ht="21.75" customHeight="1" x14ac:dyDescent="0.25">
      <c r="A13" s="63" t="s">
        <v>5</v>
      </c>
      <c r="B13" s="40" t="s">
        <v>48</v>
      </c>
      <c r="C13" s="63"/>
      <c r="D13" s="63"/>
      <c r="E13" s="35"/>
      <c r="F13" s="35"/>
      <c r="G13" s="35"/>
      <c r="H13" s="35"/>
      <c r="I13" s="16"/>
    </row>
    <row r="14" spans="1:9" ht="42" customHeight="1" x14ac:dyDescent="0.25">
      <c r="A14" s="63" t="s">
        <v>49</v>
      </c>
      <c r="B14" s="40" t="s">
        <v>50</v>
      </c>
      <c r="C14" s="63">
        <v>130</v>
      </c>
      <c r="D14" s="63">
        <v>131</v>
      </c>
      <c r="E14" s="35">
        <f>E15+E16</f>
        <v>6568000</v>
      </c>
      <c r="F14" s="35">
        <f t="shared" ref="F14:H14" si="0">F15+F17+F18</f>
        <v>6914300</v>
      </c>
      <c r="G14" s="35">
        <f t="shared" si="0"/>
        <v>6988200</v>
      </c>
      <c r="H14" s="35">
        <f t="shared" si="0"/>
        <v>0</v>
      </c>
      <c r="I14" s="16"/>
    </row>
    <row r="15" spans="1:9" ht="99" customHeight="1" x14ac:dyDescent="0.25">
      <c r="A15" s="52" t="s">
        <v>51</v>
      </c>
      <c r="B15" s="40" t="s">
        <v>52</v>
      </c>
      <c r="C15" s="63">
        <v>130</v>
      </c>
      <c r="D15" s="63">
        <v>131</v>
      </c>
      <c r="E15" s="35">
        <v>6563000</v>
      </c>
      <c r="F15" s="35">
        <v>6909300</v>
      </c>
      <c r="G15" s="35">
        <v>6983200</v>
      </c>
      <c r="H15" s="35">
        <v>0</v>
      </c>
      <c r="I15" s="16"/>
    </row>
    <row r="16" spans="1:9" ht="99" customHeight="1" x14ac:dyDescent="0.25">
      <c r="A16" s="52" t="s">
        <v>201</v>
      </c>
      <c r="B16" s="40"/>
      <c r="C16" s="63">
        <v>130</v>
      </c>
      <c r="D16" s="63">
        <v>131</v>
      </c>
      <c r="E16" s="35">
        <f>E17+E18</f>
        <v>5000</v>
      </c>
      <c r="F16" s="35">
        <f t="shared" ref="F16:H16" si="1">F17+F18</f>
        <v>5000</v>
      </c>
      <c r="G16" s="35">
        <f t="shared" si="1"/>
        <v>5000</v>
      </c>
      <c r="H16" s="35">
        <f t="shared" si="1"/>
        <v>0</v>
      </c>
      <c r="I16" s="16"/>
    </row>
    <row r="17" spans="1:9" ht="25.2" customHeight="1" x14ac:dyDescent="0.25">
      <c r="A17" s="63" t="s">
        <v>180</v>
      </c>
      <c r="B17" s="40"/>
      <c r="C17" s="63">
        <v>130</v>
      </c>
      <c r="D17" s="63">
        <v>131</v>
      </c>
      <c r="E17" s="35">
        <v>2500</v>
      </c>
      <c r="F17" s="35">
        <v>2500</v>
      </c>
      <c r="G17" s="35">
        <v>2500</v>
      </c>
      <c r="H17" s="35">
        <v>0</v>
      </c>
      <c r="I17" s="16"/>
    </row>
    <row r="18" spans="1:9" ht="24" customHeight="1" x14ac:dyDescent="0.25">
      <c r="A18" s="63" t="s">
        <v>181</v>
      </c>
      <c r="B18" s="40"/>
      <c r="C18" s="63">
        <v>130</v>
      </c>
      <c r="D18" s="63">
        <v>131</v>
      </c>
      <c r="E18" s="35">
        <v>2500</v>
      </c>
      <c r="F18" s="35">
        <v>2500</v>
      </c>
      <c r="G18" s="35">
        <v>2500</v>
      </c>
      <c r="H18" s="35">
        <v>0</v>
      </c>
      <c r="I18" s="16"/>
    </row>
    <row r="19" spans="1:9" ht="79.8" customHeight="1" x14ac:dyDescent="0.25">
      <c r="A19" s="63" t="s">
        <v>53</v>
      </c>
      <c r="B19" s="40" t="s">
        <v>54</v>
      </c>
      <c r="C19" s="63">
        <v>130</v>
      </c>
      <c r="D19" s="63"/>
      <c r="E19" s="63"/>
      <c r="F19" s="63"/>
      <c r="G19" s="63"/>
      <c r="H19" s="63"/>
      <c r="I19" s="16"/>
    </row>
    <row r="20" spans="1:9" ht="38.4" customHeight="1" x14ac:dyDescent="0.25">
      <c r="A20" s="63" t="s">
        <v>55</v>
      </c>
      <c r="B20" s="40" t="s">
        <v>56</v>
      </c>
      <c r="C20" s="63">
        <v>140</v>
      </c>
      <c r="D20" s="63"/>
      <c r="E20" s="35"/>
      <c r="F20" s="35"/>
      <c r="G20" s="35"/>
      <c r="H20" s="35"/>
      <c r="I20" s="16"/>
    </row>
    <row r="21" spans="1:9" ht="30" customHeight="1" x14ac:dyDescent="0.25">
      <c r="A21" s="63" t="s">
        <v>5</v>
      </c>
      <c r="B21" s="63">
        <v>1310</v>
      </c>
      <c r="C21" s="63">
        <v>140</v>
      </c>
      <c r="D21" s="63"/>
      <c r="E21" s="35"/>
      <c r="F21" s="35"/>
      <c r="G21" s="35"/>
      <c r="H21" s="35"/>
      <c r="I21" s="16"/>
    </row>
    <row r="22" spans="1:9" ht="37.200000000000003" customHeight="1" x14ac:dyDescent="0.25">
      <c r="A22" s="63" t="s">
        <v>57</v>
      </c>
      <c r="B22" s="40" t="s">
        <v>58</v>
      </c>
      <c r="C22" s="63">
        <v>150</v>
      </c>
      <c r="D22" s="53"/>
      <c r="E22" s="53"/>
      <c r="F22" s="53"/>
      <c r="G22" s="53"/>
      <c r="H22" s="53"/>
      <c r="I22" s="16"/>
    </row>
    <row r="23" spans="1:9" ht="30" customHeight="1" x14ac:dyDescent="0.25">
      <c r="A23" s="63" t="s">
        <v>5</v>
      </c>
      <c r="B23" s="40">
        <v>140</v>
      </c>
      <c r="C23" s="63"/>
      <c r="D23" s="63"/>
      <c r="E23" s="35"/>
      <c r="F23" s="35"/>
      <c r="G23" s="35"/>
      <c r="H23" s="63"/>
      <c r="I23" s="16"/>
    </row>
    <row r="24" spans="1:9" ht="26.4" customHeight="1" x14ac:dyDescent="0.25">
      <c r="A24" s="63" t="s">
        <v>59</v>
      </c>
      <c r="B24" s="40" t="s">
        <v>60</v>
      </c>
      <c r="C24" s="40">
        <v>180</v>
      </c>
      <c r="D24" s="40"/>
      <c r="E24" s="51"/>
      <c r="F24" s="51"/>
      <c r="G24" s="51"/>
      <c r="H24" s="35"/>
      <c r="I24" s="20"/>
    </row>
    <row r="25" spans="1:9" ht="37.799999999999997" customHeight="1" x14ac:dyDescent="0.25">
      <c r="A25" s="52" t="s">
        <v>61</v>
      </c>
      <c r="B25" s="40" t="s">
        <v>62</v>
      </c>
      <c r="C25" s="63">
        <v>180</v>
      </c>
      <c r="D25" s="63">
        <v>152</v>
      </c>
      <c r="E25" s="35">
        <v>313705</v>
      </c>
      <c r="F25" s="35">
        <v>0</v>
      </c>
      <c r="G25" s="35">
        <v>0</v>
      </c>
      <c r="H25" s="35">
        <v>0</v>
      </c>
      <c r="I25" s="16"/>
    </row>
    <row r="26" spans="1:9" ht="34.200000000000003" customHeight="1" x14ac:dyDescent="0.25">
      <c r="A26" s="63" t="s">
        <v>20</v>
      </c>
      <c r="B26" s="40" t="s">
        <v>63</v>
      </c>
      <c r="C26" s="63">
        <v>180</v>
      </c>
      <c r="D26" s="63">
        <v>162</v>
      </c>
      <c r="E26" s="44">
        <v>6545900</v>
      </c>
      <c r="F26" s="44">
        <v>0</v>
      </c>
      <c r="G26" s="44">
        <v>0</v>
      </c>
      <c r="H26" s="35">
        <v>0</v>
      </c>
      <c r="I26" s="16"/>
    </row>
    <row r="27" spans="1:9" ht="28.2" customHeight="1" x14ac:dyDescent="0.25">
      <c r="A27" s="63" t="s">
        <v>64</v>
      </c>
      <c r="B27" s="40" t="s">
        <v>65</v>
      </c>
      <c r="C27" s="63"/>
      <c r="D27" s="63"/>
      <c r="E27" s="53"/>
      <c r="F27" s="53"/>
      <c r="G27" s="53"/>
      <c r="H27" s="63"/>
      <c r="I27" s="16"/>
    </row>
    <row r="28" spans="1:9" s="18" customFormat="1" ht="21.6" customHeight="1" x14ac:dyDescent="0.25">
      <c r="A28" s="63" t="s">
        <v>5</v>
      </c>
      <c r="B28" s="54"/>
      <c r="C28" s="55"/>
      <c r="D28" s="55"/>
      <c r="E28" s="51"/>
      <c r="F28" s="51"/>
      <c r="G28" s="51"/>
      <c r="H28" s="51"/>
      <c r="I28" s="17"/>
    </row>
    <row r="29" spans="1:9" ht="31.95" customHeight="1" x14ac:dyDescent="0.25">
      <c r="A29" s="63" t="s">
        <v>66</v>
      </c>
      <c r="B29" s="40" t="s">
        <v>67</v>
      </c>
      <c r="C29" s="63" t="s">
        <v>16</v>
      </c>
      <c r="D29" s="63"/>
      <c r="E29" s="35"/>
      <c r="F29" s="35"/>
      <c r="G29" s="35"/>
      <c r="H29" s="35"/>
      <c r="I29" s="16"/>
    </row>
    <row r="30" spans="1:9" ht="71.400000000000006" customHeight="1" x14ac:dyDescent="0.25">
      <c r="A30" s="41" t="s">
        <v>68</v>
      </c>
      <c r="B30" s="40" t="s">
        <v>69</v>
      </c>
      <c r="C30" s="63">
        <v>510</v>
      </c>
      <c r="D30" s="63"/>
      <c r="E30" s="35"/>
      <c r="F30" s="35"/>
      <c r="G30" s="35"/>
      <c r="H30" s="35" t="s">
        <v>72</v>
      </c>
      <c r="I30" s="16"/>
    </row>
    <row r="31" spans="1:9" ht="22.8" customHeight="1" x14ac:dyDescent="0.25">
      <c r="A31" s="47" t="s">
        <v>70</v>
      </c>
      <c r="B31" s="40" t="s">
        <v>71</v>
      </c>
      <c r="C31" s="67" t="s">
        <v>72</v>
      </c>
      <c r="D31" s="67"/>
      <c r="E31" s="35">
        <f>E32+E50+E60+E76</f>
        <v>13700751.4</v>
      </c>
      <c r="F31" s="35">
        <f t="shared" ref="F31:G31" si="2">F32+F50+F60</f>
        <v>6914300</v>
      </c>
      <c r="G31" s="35">
        <f t="shared" si="2"/>
        <v>6988200</v>
      </c>
      <c r="H31" s="35"/>
      <c r="I31" s="16"/>
    </row>
    <row r="32" spans="1:9" ht="43.2" customHeight="1" x14ac:dyDescent="0.25">
      <c r="A32" s="52" t="s">
        <v>73</v>
      </c>
      <c r="B32" s="40" t="s">
        <v>74</v>
      </c>
      <c r="C32" s="63" t="s">
        <v>72</v>
      </c>
      <c r="D32" s="63"/>
      <c r="E32" s="35">
        <f>E33+E36</f>
        <v>5966800</v>
      </c>
      <c r="F32" s="35">
        <f t="shared" ref="F32:G32" si="3">F33+F36</f>
        <v>6423500</v>
      </c>
      <c r="G32" s="35">
        <f t="shared" si="3"/>
        <v>6745400</v>
      </c>
      <c r="H32" s="35" t="s">
        <v>72</v>
      </c>
      <c r="I32" s="16"/>
    </row>
    <row r="33" spans="1:9" ht="38.4" customHeight="1" x14ac:dyDescent="0.25">
      <c r="A33" s="52" t="s">
        <v>75</v>
      </c>
      <c r="B33" s="40" t="s">
        <v>76</v>
      </c>
      <c r="C33" s="63">
        <v>111</v>
      </c>
      <c r="D33" s="63">
        <v>111</v>
      </c>
      <c r="E33" s="35">
        <v>4583000</v>
      </c>
      <c r="F33" s="35">
        <v>4933500</v>
      </c>
      <c r="G33" s="35">
        <v>5168400</v>
      </c>
      <c r="H33" s="35" t="s">
        <v>72</v>
      </c>
      <c r="I33" s="16"/>
    </row>
    <row r="34" spans="1:9" ht="39" customHeight="1" x14ac:dyDescent="0.25">
      <c r="A34" s="63" t="s">
        <v>77</v>
      </c>
      <c r="B34" s="40" t="s">
        <v>78</v>
      </c>
      <c r="C34" s="63">
        <v>112</v>
      </c>
      <c r="D34" s="63"/>
      <c r="E34" s="35">
        <v>0</v>
      </c>
      <c r="F34" s="35">
        <v>0</v>
      </c>
      <c r="G34" s="35">
        <v>0</v>
      </c>
      <c r="H34" s="35" t="s">
        <v>72</v>
      </c>
      <c r="I34" s="16"/>
    </row>
    <row r="35" spans="1:9" ht="52.2" customHeight="1" x14ac:dyDescent="0.25">
      <c r="A35" s="63" t="s">
        <v>79</v>
      </c>
      <c r="B35" s="40" t="s">
        <v>80</v>
      </c>
      <c r="C35" s="63">
        <v>113</v>
      </c>
      <c r="D35" s="63"/>
      <c r="E35" s="35">
        <v>0</v>
      </c>
      <c r="F35" s="35">
        <v>0</v>
      </c>
      <c r="G35" s="35">
        <v>0</v>
      </c>
      <c r="H35" s="35" t="s">
        <v>72</v>
      </c>
      <c r="I35" s="16"/>
    </row>
    <row r="36" spans="1:9" ht="69.599999999999994" customHeight="1" x14ac:dyDescent="0.25">
      <c r="A36" s="63" t="s">
        <v>81</v>
      </c>
      <c r="B36" s="40" t="s">
        <v>82</v>
      </c>
      <c r="C36" s="63">
        <v>119</v>
      </c>
      <c r="D36" s="63">
        <v>119</v>
      </c>
      <c r="E36" s="35">
        <f>E37</f>
        <v>1383800</v>
      </c>
      <c r="F36" s="35">
        <f t="shared" ref="F36:G36" si="4">F37</f>
        <v>1490000</v>
      </c>
      <c r="G36" s="35">
        <f t="shared" si="4"/>
        <v>1577000</v>
      </c>
      <c r="H36" s="35" t="s">
        <v>72</v>
      </c>
      <c r="I36" s="16"/>
    </row>
    <row r="37" spans="1:9" ht="36.6" customHeight="1" x14ac:dyDescent="0.25">
      <c r="A37" s="52" t="s">
        <v>83</v>
      </c>
      <c r="B37" s="40" t="s">
        <v>84</v>
      </c>
      <c r="C37" s="63">
        <v>119</v>
      </c>
      <c r="D37" s="63">
        <v>119</v>
      </c>
      <c r="E37" s="35">
        <v>1383800</v>
      </c>
      <c r="F37" s="35">
        <v>1490000</v>
      </c>
      <c r="G37" s="35">
        <v>1577000</v>
      </c>
      <c r="H37" s="35" t="s">
        <v>72</v>
      </c>
      <c r="I37" s="16"/>
    </row>
    <row r="38" spans="1:9" ht="36.6" customHeight="1" x14ac:dyDescent="0.25">
      <c r="A38" s="63" t="s">
        <v>86</v>
      </c>
      <c r="B38" s="40" t="s">
        <v>87</v>
      </c>
      <c r="C38" s="63">
        <v>119</v>
      </c>
      <c r="D38" s="63"/>
      <c r="E38" s="35">
        <v>0</v>
      </c>
      <c r="F38" s="35">
        <v>0</v>
      </c>
      <c r="G38" s="35">
        <v>0</v>
      </c>
      <c r="H38" s="35" t="s">
        <v>72</v>
      </c>
      <c r="I38" s="16"/>
    </row>
    <row r="39" spans="1:9" ht="39.6" customHeight="1" x14ac:dyDescent="0.25">
      <c r="A39" s="47" t="s">
        <v>85</v>
      </c>
      <c r="B39" s="40" t="s">
        <v>88</v>
      </c>
      <c r="C39" s="63">
        <v>131</v>
      </c>
      <c r="D39" s="63"/>
      <c r="E39" s="35"/>
      <c r="F39" s="35"/>
      <c r="G39" s="35"/>
      <c r="H39" s="35" t="s">
        <v>72</v>
      </c>
      <c r="I39" s="16"/>
    </row>
    <row r="40" spans="1:9" ht="38.4" customHeight="1" x14ac:dyDescent="0.25">
      <c r="A40" s="47" t="s">
        <v>89</v>
      </c>
      <c r="B40" s="40" t="s">
        <v>90</v>
      </c>
      <c r="C40" s="63">
        <v>134</v>
      </c>
      <c r="D40" s="63"/>
      <c r="E40" s="35"/>
      <c r="F40" s="35"/>
      <c r="G40" s="35"/>
      <c r="H40" s="35" t="s">
        <v>72</v>
      </c>
      <c r="I40" s="16"/>
    </row>
    <row r="41" spans="1:9" ht="66.599999999999994" customHeight="1" x14ac:dyDescent="0.25">
      <c r="A41" s="47" t="s">
        <v>91</v>
      </c>
      <c r="B41" s="40" t="s">
        <v>92</v>
      </c>
      <c r="C41" s="63">
        <v>139</v>
      </c>
      <c r="D41" s="63"/>
      <c r="E41" s="56"/>
      <c r="F41" s="56"/>
      <c r="G41" s="56"/>
      <c r="H41" s="35" t="s">
        <v>72</v>
      </c>
      <c r="I41" s="16"/>
    </row>
    <row r="42" spans="1:9" ht="43.2" customHeight="1" x14ac:dyDescent="0.25">
      <c r="A42" s="52" t="s">
        <v>93</v>
      </c>
      <c r="B42" s="40" t="s">
        <v>94</v>
      </c>
      <c r="C42" s="63">
        <v>139</v>
      </c>
      <c r="D42" s="41"/>
      <c r="E42" s="35"/>
      <c r="F42" s="35"/>
      <c r="G42" s="35"/>
      <c r="H42" s="35" t="s">
        <v>72</v>
      </c>
      <c r="I42" s="16"/>
    </row>
    <row r="43" spans="1:9" ht="54" customHeight="1" x14ac:dyDescent="0.25">
      <c r="A43" s="63" t="s">
        <v>95</v>
      </c>
      <c r="B43" s="40" t="s">
        <v>96</v>
      </c>
      <c r="C43" s="63">
        <v>139</v>
      </c>
      <c r="D43" s="63"/>
      <c r="E43" s="35"/>
      <c r="F43" s="35"/>
      <c r="G43" s="35"/>
      <c r="H43" s="35" t="s">
        <v>72</v>
      </c>
      <c r="I43" s="16"/>
    </row>
    <row r="44" spans="1:9" ht="37.950000000000003" customHeight="1" x14ac:dyDescent="0.25">
      <c r="A44" s="47" t="s">
        <v>22</v>
      </c>
      <c r="B44" s="40" t="s">
        <v>97</v>
      </c>
      <c r="C44" s="63">
        <v>300</v>
      </c>
      <c r="D44" s="63"/>
      <c r="E44" s="35"/>
      <c r="F44" s="35"/>
      <c r="G44" s="35"/>
      <c r="H44" s="35" t="s">
        <v>72</v>
      </c>
      <c r="I44" s="16"/>
    </row>
    <row r="45" spans="1:9" ht="54" customHeight="1" x14ac:dyDescent="0.25">
      <c r="A45" s="48" t="s">
        <v>98</v>
      </c>
      <c r="B45" s="40" t="s">
        <v>99</v>
      </c>
      <c r="C45" s="63">
        <v>320</v>
      </c>
      <c r="D45" s="63"/>
      <c r="E45" s="35"/>
      <c r="F45" s="35"/>
      <c r="G45" s="35"/>
      <c r="H45" s="35" t="s">
        <v>72</v>
      </c>
      <c r="I45" s="16"/>
    </row>
    <row r="46" spans="1:9" ht="75" customHeight="1" x14ac:dyDescent="0.25">
      <c r="A46" s="48" t="s">
        <v>100</v>
      </c>
      <c r="B46" s="40" t="s">
        <v>101</v>
      </c>
      <c r="C46" s="63">
        <v>321</v>
      </c>
      <c r="D46" s="63"/>
      <c r="E46" s="35"/>
      <c r="F46" s="35"/>
      <c r="G46" s="35"/>
      <c r="H46" s="35" t="s">
        <v>72</v>
      </c>
      <c r="I46" s="16"/>
    </row>
    <row r="47" spans="1:9" ht="72.599999999999994" customHeight="1" x14ac:dyDescent="0.25">
      <c r="A47" s="47" t="s">
        <v>102</v>
      </c>
      <c r="B47" s="40" t="s">
        <v>103</v>
      </c>
      <c r="C47" s="63">
        <v>340</v>
      </c>
      <c r="D47" s="63"/>
      <c r="E47" s="35"/>
      <c r="F47" s="35"/>
      <c r="G47" s="35"/>
      <c r="H47" s="35" t="s">
        <v>72</v>
      </c>
      <c r="I47" s="16"/>
    </row>
    <row r="48" spans="1:9" ht="100.8" customHeight="1" x14ac:dyDescent="0.25">
      <c r="A48" s="47" t="s">
        <v>104</v>
      </c>
      <c r="B48" s="40" t="s">
        <v>105</v>
      </c>
      <c r="C48" s="63">
        <v>350</v>
      </c>
      <c r="D48" s="63"/>
      <c r="E48" s="35"/>
      <c r="F48" s="35"/>
      <c r="G48" s="35"/>
      <c r="H48" s="35" t="s">
        <v>72</v>
      </c>
      <c r="I48" s="16"/>
    </row>
    <row r="49" spans="1:9" ht="39" customHeight="1" x14ac:dyDescent="0.25">
      <c r="A49" s="47" t="s">
        <v>106</v>
      </c>
      <c r="B49" s="40" t="s">
        <v>107</v>
      </c>
      <c r="C49" s="63">
        <v>360</v>
      </c>
      <c r="D49" s="41"/>
      <c r="E49" s="41"/>
      <c r="F49" s="41"/>
      <c r="G49" s="41"/>
      <c r="H49" s="35" t="s">
        <v>72</v>
      </c>
      <c r="I49" s="16"/>
    </row>
    <row r="50" spans="1:9" ht="37.200000000000003" customHeight="1" x14ac:dyDescent="0.25">
      <c r="A50" s="57" t="s">
        <v>23</v>
      </c>
      <c r="B50" s="40" t="s">
        <v>108</v>
      </c>
      <c r="C50" s="63">
        <v>850</v>
      </c>
      <c r="D50" s="63">
        <v>290</v>
      </c>
      <c r="E50" s="35">
        <f>E51+E52+E53</f>
        <v>181000</v>
      </c>
      <c r="F50" s="35">
        <f t="shared" ref="F50:G50" si="5">F51+F52+F53</f>
        <v>130800</v>
      </c>
      <c r="G50" s="35">
        <f t="shared" si="5"/>
        <v>47800</v>
      </c>
      <c r="H50" s="35" t="s">
        <v>72</v>
      </c>
      <c r="I50" s="16"/>
    </row>
    <row r="51" spans="1:9" ht="36.6" customHeight="1" x14ac:dyDescent="0.25">
      <c r="A51" s="58" t="s">
        <v>112</v>
      </c>
      <c r="B51" s="40" t="s">
        <v>111</v>
      </c>
      <c r="C51" s="63">
        <v>851</v>
      </c>
      <c r="D51" s="63">
        <v>291</v>
      </c>
      <c r="E51" s="35">
        <v>180033.01</v>
      </c>
      <c r="F51" s="35">
        <v>130800</v>
      </c>
      <c r="G51" s="35">
        <v>47800</v>
      </c>
      <c r="H51" s="35" t="s">
        <v>72</v>
      </c>
      <c r="I51" s="16"/>
    </row>
    <row r="52" spans="1:9" ht="61.2" customHeight="1" x14ac:dyDescent="0.25">
      <c r="A52" s="59" t="s">
        <v>109</v>
      </c>
      <c r="B52" s="40" t="s">
        <v>113</v>
      </c>
      <c r="C52" s="63">
        <v>852</v>
      </c>
      <c r="D52" s="63"/>
      <c r="E52" s="35">
        <v>0</v>
      </c>
      <c r="F52" s="35">
        <v>0</v>
      </c>
      <c r="G52" s="35">
        <v>0</v>
      </c>
      <c r="H52" s="35" t="s">
        <v>72</v>
      </c>
      <c r="I52" s="16"/>
    </row>
    <row r="53" spans="1:9" ht="43.8" customHeight="1" x14ac:dyDescent="0.25">
      <c r="A53" s="59" t="s">
        <v>110</v>
      </c>
      <c r="B53" s="40" t="s">
        <v>114</v>
      </c>
      <c r="C53" s="63">
        <v>853</v>
      </c>
      <c r="D53" s="63">
        <v>292</v>
      </c>
      <c r="E53" s="35">
        <v>966.99</v>
      </c>
      <c r="F53" s="35">
        <v>0</v>
      </c>
      <c r="G53" s="35">
        <v>0</v>
      </c>
      <c r="H53" s="35" t="s">
        <v>72</v>
      </c>
      <c r="I53" s="16"/>
    </row>
    <row r="54" spans="1:9" ht="42" customHeight="1" x14ac:dyDescent="0.25">
      <c r="A54" s="57" t="s">
        <v>115</v>
      </c>
      <c r="B54" s="40" t="s">
        <v>116</v>
      </c>
      <c r="C54" s="63" t="s">
        <v>16</v>
      </c>
      <c r="D54" s="63"/>
      <c r="E54" s="35"/>
      <c r="F54" s="35"/>
      <c r="G54" s="35"/>
      <c r="H54" s="35" t="s">
        <v>72</v>
      </c>
      <c r="I54" s="16"/>
    </row>
    <row r="55" spans="1:9" ht="39.6" customHeight="1" x14ac:dyDescent="0.25">
      <c r="A55" s="59" t="s">
        <v>117</v>
      </c>
      <c r="B55" s="40" t="s">
        <v>118</v>
      </c>
      <c r="C55" s="63">
        <v>810</v>
      </c>
      <c r="D55" s="63"/>
      <c r="E55" s="35"/>
      <c r="F55" s="35"/>
      <c r="G55" s="35"/>
      <c r="H55" s="35" t="s">
        <v>72</v>
      </c>
      <c r="I55" s="16"/>
    </row>
    <row r="56" spans="1:9" ht="24" customHeight="1" x14ac:dyDescent="0.25">
      <c r="A56" s="59" t="s">
        <v>119</v>
      </c>
      <c r="B56" s="43">
        <v>2420</v>
      </c>
      <c r="C56" s="43">
        <v>862</v>
      </c>
      <c r="D56" s="43"/>
      <c r="E56" s="43"/>
      <c r="F56" s="43"/>
      <c r="G56" s="43"/>
      <c r="H56" s="35" t="s">
        <v>72</v>
      </c>
    </row>
    <row r="57" spans="1:9" ht="61.2" customHeight="1" x14ac:dyDescent="0.25">
      <c r="A57" s="59" t="s">
        <v>120</v>
      </c>
      <c r="B57" s="43">
        <v>2430</v>
      </c>
      <c r="C57" s="43">
        <v>863</v>
      </c>
      <c r="D57" s="43"/>
      <c r="E57" s="43"/>
      <c r="F57" s="43"/>
      <c r="G57" s="43"/>
      <c r="H57" s="35" t="s">
        <v>72</v>
      </c>
    </row>
    <row r="58" spans="1:9" ht="39" customHeight="1" x14ac:dyDescent="0.25">
      <c r="A58" s="57" t="s">
        <v>121</v>
      </c>
      <c r="B58" s="43">
        <v>2500</v>
      </c>
      <c r="C58" s="43" t="s">
        <v>72</v>
      </c>
      <c r="D58" s="43"/>
      <c r="E58" s="43"/>
      <c r="F58" s="43"/>
      <c r="G58" s="43"/>
      <c r="H58" s="35" t="s">
        <v>72</v>
      </c>
    </row>
    <row r="59" spans="1:9" ht="71.400000000000006" customHeight="1" x14ac:dyDescent="0.25">
      <c r="A59" s="59" t="s">
        <v>122</v>
      </c>
      <c r="B59" s="43">
        <v>2520</v>
      </c>
      <c r="C59" s="43">
        <v>831</v>
      </c>
      <c r="D59" s="43"/>
      <c r="E59" s="43"/>
      <c r="F59" s="43"/>
      <c r="G59" s="43"/>
      <c r="H59" s="35" t="s">
        <v>72</v>
      </c>
    </row>
    <row r="60" spans="1:9" ht="15.6" x14ac:dyDescent="0.25">
      <c r="A60" s="57" t="s">
        <v>123</v>
      </c>
      <c r="B60" s="43">
        <v>2600</v>
      </c>
      <c r="C60" s="43" t="s">
        <v>72</v>
      </c>
      <c r="D60" s="53"/>
      <c r="E60" s="60">
        <f>E64+E61+E62+E63</f>
        <v>1007051.4</v>
      </c>
      <c r="F60" s="60">
        <f t="shared" ref="F60:G60" si="6">F64+F61+F62+F63</f>
        <v>360000</v>
      </c>
      <c r="G60" s="60">
        <f t="shared" si="6"/>
        <v>195000</v>
      </c>
      <c r="H60" s="35" t="s">
        <v>72</v>
      </c>
    </row>
    <row r="61" spans="1:9" ht="55.2" customHeight="1" x14ac:dyDescent="0.25">
      <c r="A61" s="61" t="s">
        <v>124</v>
      </c>
      <c r="B61" s="43">
        <v>2610</v>
      </c>
      <c r="C61" s="43">
        <v>241</v>
      </c>
      <c r="D61" s="53"/>
      <c r="E61" s="53"/>
      <c r="F61" s="53"/>
      <c r="G61" s="53"/>
      <c r="H61" s="35" t="s">
        <v>72</v>
      </c>
    </row>
    <row r="62" spans="1:9" ht="46.8" x14ac:dyDescent="0.25">
      <c r="A62" s="59" t="s">
        <v>125</v>
      </c>
      <c r="B62" s="43">
        <v>2620</v>
      </c>
      <c r="C62" s="43">
        <v>242</v>
      </c>
      <c r="D62" s="53"/>
      <c r="E62" s="53"/>
      <c r="F62" s="53"/>
      <c r="G62" s="53"/>
      <c r="H62" s="35" t="s">
        <v>72</v>
      </c>
    </row>
    <row r="63" spans="1:9" ht="54" customHeight="1" x14ac:dyDescent="0.25">
      <c r="A63" s="59" t="s">
        <v>126</v>
      </c>
      <c r="B63" s="43">
        <v>2630</v>
      </c>
      <c r="C63" s="43">
        <v>243</v>
      </c>
      <c r="D63" s="53"/>
      <c r="E63" s="53"/>
      <c r="F63" s="53"/>
      <c r="G63" s="53"/>
      <c r="H63" s="35" t="s">
        <v>72</v>
      </c>
    </row>
    <row r="64" spans="1:9" ht="26.4" customHeight="1" x14ac:dyDescent="0.25">
      <c r="A64" s="59" t="s">
        <v>127</v>
      </c>
      <c r="B64" s="43">
        <v>2640</v>
      </c>
      <c r="C64" s="43">
        <v>244</v>
      </c>
      <c r="D64" s="53"/>
      <c r="E64" s="44">
        <f>E65+E66+E67+E68+E69+E70+E71+E72+E73+E74+E75</f>
        <v>1007051.4</v>
      </c>
      <c r="F64" s="44">
        <f t="shared" ref="F64:G64" si="7">F65+F66+F67+F68+F69+F70+F71+F72+F73+F74+F75</f>
        <v>360000</v>
      </c>
      <c r="G64" s="44">
        <f t="shared" si="7"/>
        <v>195000</v>
      </c>
      <c r="H64" s="35" t="s">
        <v>72</v>
      </c>
    </row>
    <row r="65" spans="1:8" ht="15.6" x14ac:dyDescent="0.25">
      <c r="A65" s="62" t="s">
        <v>1</v>
      </c>
      <c r="B65" s="43"/>
      <c r="C65" s="43">
        <v>244</v>
      </c>
      <c r="D65" s="53"/>
      <c r="E65" s="44"/>
      <c r="F65" s="44"/>
      <c r="G65" s="44"/>
      <c r="H65" s="35" t="s">
        <v>72</v>
      </c>
    </row>
    <row r="66" spans="1:8" ht="15.6" x14ac:dyDescent="0.25">
      <c r="A66" s="62" t="s">
        <v>182</v>
      </c>
      <c r="B66" s="43"/>
      <c r="C66" s="43">
        <v>244</v>
      </c>
      <c r="D66" s="43">
        <v>221</v>
      </c>
      <c r="E66" s="44">
        <v>37298</v>
      </c>
      <c r="F66" s="44">
        <v>10000</v>
      </c>
      <c r="G66" s="44">
        <v>0</v>
      </c>
      <c r="H66" s="35" t="s">
        <v>72</v>
      </c>
    </row>
    <row r="67" spans="1:8" ht="15.6" x14ac:dyDescent="0.25">
      <c r="A67" s="62" t="s">
        <v>183</v>
      </c>
      <c r="B67" s="43"/>
      <c r="C67" s="43">
        <v>244</v>
      </c>
      <c r="D67" s="43">
        <v>223</v>
      </c>
      <c r="E67" s="44">
        <v>370000</v>
      </c>
      <c r="F67" s="44">
        <v>336400</v>
      </c>
      <c r="G67" s="44">
        <v>186400</v>
      </c>
      <c r="H67" s="35" t="s">
        <v>72</v>
      </c>
    </row>
    <row r="68" spans="1:8" ht="15.6" x14ac:dyDescent="0.25">
      <c r="A68" s="62" t="s">
        <v>184</v>
      </c>
      <c r="B68" s="43"/>
      <c r="C68" s="43">
        <v>244</v>
      </c>
      <c r="D68" s="43">
        <v>225</v>
      </c>
      <c r="E68" s="44">
        <v>53902</v>
      </c>
      <c r="F68" s="44">
        <v>4600</v>
      </c>
      <c r="G68" s="44">
        <v>4600</v>
      </c>
      <c r="H68" s="35" t="s">
        <v>72</v>
      </c>
    </row>
    <row r="69" spans="1:8" ht="15.6" x14ac:dyDescent="0.25">
      <c r="A69" s="62" t="s">
        <v>185</v>
      </c>
      <c r="B69" s="43"/>
      <c r="C69" s="43">
        <v>244</v>
      </c>
      <c r="D69" s="43">
        <v>226</v>
      </c>
      <c r="E69" s="44">
        <v>51000</v>
      </c>
      <c r="F69" s="44">
        <v>1000</v>
      </c>
      <c r="G69" s="44">
        <v>1000</v>
      </c>
      <c r="H69" s="35" t="s">
        <v>72</v>
      </c>
    </row>
    <row r="70" spans="1:8" ht="15.6" x14ac:dyDescent="0.25">
      <c r="A70" s="62" t="s">
        <v>186</v>
      </c>
      <c r="B70" s="43"/>
      <c r="C70" s="43">
        <v>244</v>
      </c>
      <c r="D70" s="43">
        <v>310</v>
      </c>
      <c r="E70" s="44">
        <v>314705</v>
      </c>
      <c r="F70" s="44">
        <v>0</v>
      </c>
      <c r="G70" s="44">
        <v>0</v>
      </c>
      <c r="H70" s="35" t="s">
        <v>72</v>
      </c>
    </row>
    <row r="71" spans="1:8" ht="31.2" x14ac:dyDescent="0.25">
      <c r="A71" s="62" t="s">
        <v>187</v>
      </c>
      <c r="B71" s="43"/>
      <c r="C71" s="43">
        <v>244</v>
      </c>
      <c r="D71" s="43">
        <v>343</v>
      </c>
      <c r="E71" s="44">
        <v>63000</v>
      </c>
      <c r="F71" s="44">
        <v>8000</v>
      </c>
      <c r="G71" s="44">
        <v>3000</v>
      </c>
      <c r="H71" s="35" t="s">
        <v>72</v>
      </c>
    </row>
    <row r="72" spans="1:8" ht="31.2" x14ac:dyDescent="0.25">
      <c r="A72" s="62" t="s">
        <v>188</v>
      </c>
      <c r="B72" s="43"/>
      <c r="C72" s="43">
        <v>244</v>
      </c>
      <c r="D72" s="43">
        <v>344</v>
      </c>
      <c r="E72" s="44">
        <v>72072.5</v>
      </c>
      <c r="F72" s="44">
        <v>0</v>
      </c>
      <c r="G72" s="44">
        <v>0</v>
      </c>
      <c r="H72" s="35" t="s">
        <v>72</v>
      </c>
    </row>
    <row r="73" spans="1:8" ht="31.2" x14ac:dyDescent="0.25">
      <c r="A73" s="62" t="s">
        <v>189</v>
      </c>
      <c r="B73" s="43"/>
      <c r="C73" s="43">
        <v>244</v>
      </c>
      <c r="D73" s="43">
        <v>346</v>
      </c>
      <c r="E73" s="44">
        <v>41637.519999999997</v>
      </c>
      <c r="F73" s="44">
        <v>0</v>
      </c>
      <c r="G73" s="44">
        <v>0</v>
      </c>
      <c r="H73" s="35" t="s">
        <v>72</v>
      </c>
    </row>
    <row r="74" spans="1:8" ht="33.6" customHeight="1" x14ac:dyDescent="0.25">
      <c r="A74" s="62" t="s">
        <v>190</v>
      </c>
      <c r="B74" s="43"/>
      <c r="C74" s="43">
        <v>244</v>
      </c>
      <c r="D74" s="43">
        <v>349</v>
      </c>
      <c r="E74" s="44">
        <v>0</v>
      </c>
      <c r="F74" s="44">
        <v>0</v>
      </c>
      <c r="G74" s="44">
        <v>0</v>
      </c>
      <c r="H74" s="35" t="s">
        <v>72</v>
      </c>
    </row>
    <row r="75" spans="1:8" ht="21.6" customHeight="1" x14ac:dyDescent="0.25">
      <c r="A75" s="62" t="s">
        <v>191</v>
      </c>
      <c r="B75" s="43"/>
      <c r="C75" s="43">
        <v>244</v>
      </c>
      <c r="D75" s="43">
        <v>227</v>
      </c>
      <c r="E75" s="44">
        <v>3436.38</v>
      </c>
      <c r="F75" s="44">
        <v>0</v>
      </c>
      <c r="G75" s="44">
        <v>0</v>
      </c>
      <c r="H75" s="35" t="s">
        <v>72</v>
      </c>
    </row>
    <row r="76" spans="1:8" ht="45" customHeight="1" x14ac:dyDescent="0.25">
      <c r="A76" s="47" t="s">
        <v>128</v>
      </c>
      <c r="B76" s="43">
        <v>2650</v>
      </c>
      <c r="C76" s="43">
        <v>400</v>
      </c>
      <c r="D76" s="53"/>
      <c r="E76" s="44">
        <f>E78</f>
        <v>6545900</v>
      </c>
      <c r="F76" s="44">
        <f t="shared" ref="F76:G76" si="8">F78</f>
        <v>0</v>
      </c>
      <c r="G76" s="44">
        <f t="shared" si="8"/>
        <v>0</v>
      </c>
      <c r="H76" s="35" t="s">
        <v>72</v>
      </c>
    </row>
    <row r="77" spans="1:8" ht="55.8" customHeight="1" x14ac:dyDescent="0.25">
      <c r="A77" s="62" t="s">
        <v>129</v>
      </c>
      <c r="B77" s="43">
        <v>2651</v>
      </c>
      <c r="C77" s="43">
        <v>406</v>
      </c>
      <c r="D77" s="53"/>
      <c r="E77" s="53"/>
      <c r="F77" s="53"/>
      <c r="G77" s="53"/>
      <c r="H77" s="35" t="s">
        <v>72</v>
      </c>
    </row>
    <row r="78" spans="1:8" s="66" customFormat="1" ht="57" customHeight="1" x14ac:dyDescent="0.25">
      <c r="A78" s="63" t="s">
        <v>130</v>
      </c>
      <c r="B78" s="43">
        <v>2652</v>
      </c>
      <c r="C78" s="43">
        <v>407</v>
      </c>
      <c r="D78" s="43">
        <v>228</v>
      </c>
      <c r="E78" s="44">
        <v>6545900</v>
      </c>
      <c r="F78" s="44">
        <v>0</v>
      </c>
      <c r="G78" s="44">
        <v>0</v>
      </c>
      <c r="H78" s="35" t="s">
        <v>72</v>
      </c>
    </row>
    <row r="79" spans="1:8" ht="25.2" customHeight="1" x14ac:dyDescent="0.25">
      <c r="A79" s="47" t="s">
        <v>131</v>
      </c>
      <c r="B79" s="43">
        <v>3000</v>
      </c>
      <c r="C79" s="43">
        <v>100</v>
      </c>
      <c r="D79" s="53"/>
      <c r="E79" s="53"/>
      <c r="F79" s="53"/>
      <c r="G79" s="53"/>
      <c r="H79" s="35" t="s">
        <v>72</v>
      </c>
    </row>
    <row r="80" spans="1:8" ht="38.4" customHeight="1" x14ac:dyDescent="0.25">
      <c r="A80" s="61" t="s">
        <v>132</v>
      </c>
      <c r="B80" s="43">
        <v>3010</v>
      </c>
      <c r="C80" s="43"/>
      <c r="D80" s="53"/>
      <c r="E80" s="53"/>
      <c r="F80" s="53"/>
      <c r="G80" s="53"/>
      <c r="H80" s="35" t="s">
        <v>72</v>
      </c>
    </row>
    <row r="81" spans="1:8" ht="30.6" customHeight="1" x14ac:dyDescent="0.25">
      <c r="A81" s="59" t="s">
        <v>133</v>
      </c>
      <c r="B81" s="43">
        <v>3020</v>
      </c>
      <c r="C81" s="43"/>
      <c r="D81" s="53"/>
      <c r="E81" s="53"/>
      <c r="F81" s="53"/>
      <c r="G81" s="53"/>
      <c r="H81" s="35" t="s">
        <v>72</v>
      </c>
    </row>
    <row r="82" spans="1:8" ht="30.6" customHeight="1" x14ac:dyDescent="0.25">
      <c r="A82" s="59" t="s">
        <v>134</v>
      </c>
      <c r="B82" s="43">
        <v>3030</v>
      </c>
      <c r="C82" s="43"/>
      <c r="D82" s="53"/>
      <c r="E82" s="53"/>
      <c r="F82" s="53"/>
      <c r="G82" s="53"/>
      <c r="H82" s="35" t="s">
        <v>72</v>
      </c>
    </row>
    <row r="83" spans="1:8" ht="32.4" customHeight="1" x14ac:dyDescent="0.25">
      <c r="A83" s="47" t="s">
        <v>135</v>
      </c>
      <c r="B83" s="43">
        <v>4000</v>
      </c>
      <c r="C83" s="43" t="s">
        <v>72</v>
      </c>
      <c r="D83" s="53"/>
      <c r="E83" s="53"/>
      <c r="F83" s="53"/>
      <c r="G83" s="53"/>
      <c r="H83" s="35" t="s">
        <v>72</v>
      </c>
    </row>
    <row r="84" spans="1:8" ht="34.799999999999997" customHeight="1" x14ac:dyDescent="0.25">
      <c r="A84" s="61" t="s">
        <v>136</v>
      </c>
      <c r="B84" s="43">
        <v>4010</v>
      </c>
      <c r="C84" s="43">
        <v>610</v>
      </c>
      <c r="D84" s="53"/>
      <c r="E84" s="53"/>
      <c r="F84" s="53"/>
      <c r="G84" s="53"/>
      <c r="H84" s="35" t="s">
        <v>72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26" zoomScale="60" zoomScaleNormal="60" zoomScaleSheetLayoutView="70" workbookViewId="0">
      <selection activeCell="A55" sqref="A55:XFD55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4.4" x14ac:dyDescent="0.25">
      <c r="A2" s="36"/>
      <c r="B2" s="37"/>
      <c r="C2" s="37"/>
      <c r="D2" s="37"/>
      <c r="E2" s="37"/>
      <c r="F2" s="37"/>
      <c r="G2" s="37"/>
      <c r="H2" s="37"/>
    </row>
    <row r="3" spans="1:8" ht="12.75" customHeight="1" x14ac:dyDescent="0.25">
      <c r="A3" s="117" t="s">
        <v>138</v>
      </c>
      <c r="B3" s="118"/>
      <c r="C3" s="118"/>
      <c r="D3" s="118"/>
      <c r="E3" s="118"/>
      <c r="F3" s="118"/>
      <c r="G3" s="118"/>
      <c r="H3" s="118"/>
    </row>
    <row r="4" spans="1:8" ht="31.95" customHeight="1" x14ac:dyDescent="0.25">
      <c r="A4" s="119"/>
      <c r="B4" s="118"/>
      <c r="C4" s="118"/>
      <c r="D4" s="118"/>
      <c r="E4" s="118"/>
      <c r="F4" s="118"/>
      <c r="G4" s="118"/>
      <c r="H4" s="118"/>
    </row>
    <row r="5" spans="1:8" ht="14.4" x14ac:dyDescent="0.25">
      <c r="A5" s="38"/>
      <c r="B5" s="39"/>
      <c r="C5" s="39"/>
      <c r="D5" s="39"/>
      <c r="E5" s="39"/>
      <c r="F5" s="39"/>
      <c r="G5" s="39"/>
      <c r="H5" s="39"/>
    </row>
    <row r="6" spans="1:8" ht="25.2" customHeight="1" x14ac:dyDescent="0.25">
      <c r="A6" s="112" t="s">
        <v>139</v>
      </c>
      <c r="B6" s="112" t="s">
        <v>0</v>
      </c>
      <c r="C6" s="112" t="s">
        <v>140</v>
      </c>
      <c r="D6" s="112" t="s">
        <v>21</v>
      </c>
      <c r="E6" s="112" t="s">
        <v>35</v>
      </c>
      <c r="F6" s="112"/>
      <c r="G6" s="112"/>
      <c r="H6" s="112"/>
    </row>
    <row r="7" spans="1:8" ht="79.8" customHeight="1" x14ac:dyDescent="0.25">
      <c r="A7" s="122"/>
      <c r="B7" s="122"/>
      <c r="C7" s="122"/>
      <c r="D7" s="122"/>
      <c r="E7" s="63" t="s">
        <v>198</v>
      </c>
      <c r="F7" s="63" t="s">
        <v>199</v>
      </c>
      <c r="G7" s="63" t="s">
        <v>200</v>
      </c>
      <c r="H7" s="63" t="s">
        <v>36</v>
      </c>
    </row>
    <row r="8" spans="1:8" ht="30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31.2" customHeight="1" x14ac:dyDescent="0.25">
      <c r="A9" s="63">
        <v>1</v>
      </c>
      <c r="B9" s="63" t="s">
        <v>141</v>
      </c>
      <c r="C9" s="63">
        <v>26000</v>
      </c>
      <c r="D9" s="63" t="s">
        <v>72</v>
      </c>
      <c r="E9" s="35">
        <f>E10+E11+E12+E13</f>
        <v>1007051.4</v>
      </c>
      <c r="F9" s="35">
        <f t="shared" ref="F9:H9" si="0">F10+F11+F12+F13</f>
        <v>360000</v>
      </c>
      <c r="G9" s="35">
        <f t="shared" si="0"/>
        <v>195000</v>
      </c>
      <c r="H9" s="35">
        <f t="shared" si="0"/>
        <v>0</v>
      </c>
    </row>
    <row r="10" spans="1:8" ht="155.4" customHeight="1" x14ac:dyDescent="0.25">
      <c r="A10" s="40" t="s">
        <v>18</v>
      </c>
      <c r="B10" s="41" t="s">
        <v>142</v>
      </c>
      <c r="C10" s="63">
        <v>26100</v>
      </c>
      <c r="D10" s="63" t="s">
        <v>72</v>
      </c>
      <c r="E10" s="35"/>
      <c r="F10" s="35"/>
      <c r="G10" s="35"/>
      <c r="H10" s="35"/>
    </row>
    <row r="11" spans="1:8" ht="43.8" customHeight="1" x14ac:dyDescent="0.25">
      <c r="A11" s="40" t="s">
        <v>19</v>
      </c>
      <c r="B11" s="42" t="s">
        <v>143</v>
      </c>
      <c r="C11" s="63">
        <v>26200</v>
      </c>
      <c r="D11" s="63" t="s">
        <v>72</v>
      </c>
      <c r="E11" s="35"/>
      <c r="F11" s="35"/>
      <c r="G11" s="35"/>
      <c r="H11" s="35"/>
    </row>
    <row r="12" spans="1:8" ht="42.6" customHeight="1" x14ac:dyDescent="0.25">
      <c r="A12" s="40" t="s">
        <v>144</v>
      </c>
      <c r="B12" s="41" t="s">
        <v>145</v>
      </c>
      <c r="C12" s="63">
        <v>26300</v>
      </c>
      <c r="D12" s="63" t="s">
        <v>72</v>
      </c>
      <c r="E12" s="35"/>
      <c r="F12" s="35"/>
      <c r="G12" s="35"/>
      <c r="H12" s="35"/>
    </row>
    <row r="13" spans="1:8" ht="45" customHeight="1" x14ac:dyDescent="0.25">
      <c r="A13" s="64" t="s">
        <v>147</v>
      </c>
      <c r="B13" s="42" t="s">
        <v>146</v>
      </c>
      <c r="C13" s="43">
        <v>26400</v>
      </c>
      <c r="D13" s="63" t="s">
        <v>72</v>
      </c>
      <c r="E13" s="44">
        <f>E14+E17+E24</f>
        <v>1007051.4</v>
      </c>
      <c r="F13" s="44">
        <f>F14+F17+F24</f>
        <v>360000</v>
      </c>
      <c r="G13" s="44">
        <f t="shared" ref="G13:H13" si="1">G14+G17+G24</f>
        <v>195000</v>
      </c>
      <c r="H13" s="44">
        <f t="shared" si="1"/>
        <v>0</v>
      </c>
    </row>
    <row r="14" spans="1:8" ht="56.4" customHeight="1" x14ac:dyDescent="0.25">
      <c r="A14" s="64" t="s">
        <v>148</v>
      </c>
      <c r="B14" s="45" t="s">
        <v>149</v>
      </c>
      <c r="C14" s="43">
        <v>26410</v>
      </c>
      <c r="D14" s="63" t="s">
        <v>72</v>
      </c>
      <c r="E14" s="44">
        <f>E15+E16</f>
        <v>688346.4</v>
      </c>
      <c r="F14" s="44">
        <f t="shared" ref="F14:H14" si="2">F15+F16</f>
        <v>355000</v>
      </c>
      <c r="G14" s="44">
        <f t="shared" si="2"/>
        <v>190000</v>
      </c>
      <c r="H14" s="44">
        <f t="shared" si="2"/>
        <v>0</v>
      </c>
    </row>
    <row r="15" spans="1:8" ht="37.200000000000003" customHeight="1" x14ac:dyDescent="0.25">
      <c r="A15" s="64" t="s">
        <v>150</v>
      </c>
      <c r="B15" s="45" t="s">
        <v>151</v>
      </c>
      <c r="C15" s="43">
        <v>26411</v>
      </c>
      <c r="D15" s="63" t="s">
        <v>72</v>
      </c>
      <c r="E15" s="44">
        <v>688346.4</v>
      </c>
      <c r="F15" s="44">
        <v>355000</v>
      </c>
      <c r="G15" s="44">
        <v>190000</v>
      </c>
      <c r="H15" s="44">
        <v>0</v>
      </c>
    </row>
    <row r="16" spans="1:8" ht="35.4" customHeight="1" x14ac:dyDescent="0.25">
      <c r="A16" s="64" t="s">
        <v>152</v>
      </c>
      <c r="B16" s="46" t="s">
        <v>153</v>
      </c>
      <c r="C16" s="43">
        <v>26412</v>
      </c>
      <c r="D16" s="63" t="s">
        <v>72</v>
      </c>
      <c r="E16" s="44">
        <v>0</v>
      </c>
      <c r="F16" s="44">
        <v>0</v>
      </c>
      <c r="G16" s="44">
        <v>0</v>
      </c>
      <c r="H16" s="44">
        <v>0</v>
      </c>
    </row>
    <row r="17" spans="1:8" ht="43.2" customHeight="1" x14ac:dyDescent="0.25">
      <c r="A17" s="64" t="s">
        <v>154</v>
      </c>
      <c r="B17" s="47" t="s">
        <v>155</v>
      </c>
      <c r="C17" s="43">
        <v>26420</v>
      </c>
      <c r="D17" s="63" t="s">
        <v>72</v>
      </c>
      <c r="E17" s="44">
        <f>E18</f>
        <v>313705</v>
      </c>
      <c r="F17" s="44">
        <f t="shared" ref="F17:H17" si="3">F18+F19</f>
        <v>0</v>
      </c>
      <c r="G17" s="44">
        <f t="shared" si="3"/>
        <v>0</v>
      </c>
      <c r="H17" s="44">
        <f t="shared" si="3"/>
        <v>0</v>
      </c>
    </row>
    <row r="18" spans="1:8" ht="37.200000000000003" customHeight="1" x14ac:dyDescent="0.25">
      <c r="A18" s="64" t="s">
        <v>156</v>
      </c>
      <c r="B18" s="48" t="s">
        <v>151</v>
      </c>
      <c r="C18" s="43">
        <v>26421</v>
      </c>
      <c r="D18" s="63" t="s">
        <v>72</v>
      </c>
      <c r="E18" s="44">
        <v>313705</v>
      </c>
      <c r="F18" s="44">
        <v>0</v>
      </c>
      <c r="G18" s="44">
        <v>0</v>
      </c>
      <c r="H18" s="44">
        <v>0</v>
      </c>
    </row>
    <row r="19" spans="1:8" ht="25.2" customHeight="1" x14ac:dyDescent="0.25">
      <c r="A19" s="64" t="s">
        <v>157</v>
      </c>
      <c r="B19" s="49" t="s">
        <v>153</v>
      </c>
      <c r="C19" s="43">
        <v>26422</v>
      </c>
      <c r="D19" s="63" t="s">
        <v>72</v>
      </c>
      <c r="E19" s="44">
        <v>0</v>
      </c>
      <c r="F19" s="44">
        <v>0</v>
      </c>
      <c r="G19" s="44">
        <v>0</v>
      </c>
      <c r="H19" s="44">
        <v>0</v>
      </c>
    </row>
    <row r="20" spans="1:8" ht="32.4" customHeight="1" x14ac:dyDescent="0.25">
      <c r="A20" s="64" t="s">
        <v>158</v>
      </c>
      <c r="B20" s="49" t="s">
        <v>159</v>
      </c>
      <c r="C20" s="43">
        <v>26430</v>
      </c>
      <c r="D20" s="63" t="s">
        <v>72</v>
      </c>
      <c r="E20" s="44"/>
      <c r="F20" s="44"/>
      <c r="G20" s="44"/>
      <c r="H20" s="44"/>
    </row>
    <row r="21" spans="1:8" ht="24" customHeight="1" x14ac:dyDescent="0.25">
      <c r="A21" s="64" t="s">
        <v>160</v>
      </c>
      <c r="B21" s="49" t="s">
        <v>161</v>
      </c>
      <c r="C21" s="43">
        <v>26440</v>
      </c>
      <c r="D21" s="63" t="s">
        <v>72</v>
      </c>
      <c r="E21" s="44"/>
      <c r="F21" s="44"/>
      <c r="G21" s="44"/>
      <c r="H21" s="44"/>
    </row>
    <row r="22" spans="1:8" ht="39.6" customHeight="1" x14ac:dyDescent="0.25">
      <c r="A22" s="64" t="s">
        <v>162</v>
      </c>
      <c r="B22" s="48" t="s">
        <v>151</v>
      </c>
      <c r="C22" s="43">
        <v>26441</v>
      </c>
      <c r="D22" s="63" t="s">
        <v>72</v>
      </c>
      <c r="E22" s="44"/>
      <c r="F22" s="44"/>
      <c r="G22" s="44"/>
      <c r="H22" s="44"/>
    </row>
    <row r="23" spans="1:8" ht="27" customHeight="1" x14ac:dyDescent="0.25">
      <c r="A23" s="64" t="s">
        <v>163</v>
      </c>
      <c r="B23" s="49" t="s">
        <v>153</v>
      </c>
      <c r="C23" s="43">
        <v>26442</v>
      </c>
      <c r="D23" s="63" t="s">
        <v>72</v>
      </c>
      <c r="E23" s="44"/>
      <c r="F23" s="44"/>
      <c r="G23" s="44"/>
      <c r="H23" s="44"/>
    </row>
    <row r="24" spans="1:8" ht="28.2" customHeight="1" x14ac:dyDescent="0.25">
      <c r="A24" s="64" t="s">
        <v>164</v>
      </c>
      <c r="B24" s="46" t="s">
        <v>165</v>
      </c>
      <c r="C24" s="43">
        <v>26450</v>
      </c>
      <c r="D24" s="63" t="s">
        <v>72</v>
      </c>
      <c r="E24" s="44">
        <f>E25</f>
        <v>5000</v>
      </c>
      <c r="F24" s="44">
        <f t="shared" ref="F24:H24" si="4">F25</f>
        <v>5000</v>
      </c>
      <c r="G24" s="44">
        <f t="shared" si="4"/>
        <v>5000</v>
      </c>
      <c r="H24" s="44">
        <f t="shared" si="4"/>
        <v>0</v>
      </c>
    </row>
    <row r="25" spans="1:8" ht="34.200000000000003" customHeight="1" x14ac:dyDescent="0.25">
      <c r="A25" s="64" t="s">
        <v>166</v>
      </c>
      <c r="B25" s="48" t="s">
        <v>151</v>
      </c>
      <c r="C25" s="43">
        <v>26451</v>
      </c>
      <c r="D25" s="63" t="s">
        <v>72</v>
      </c>
      <c r="E25" s="44">
        <v>5000</v>
      </c>
      <c r="F25" s="44">
        <v>5000</v>
      </c>
      <c r="G25" s="44">
        <v>5000</v>
      </c>
      <c r="H25" s="44">
        <v>0</v>
      </c>
    </row>
    <row r="26" spans="1:8" ht="24" customHeight="1" x14ac:dyDescent="0.25">
      <c r="A26" s="64" t="s">
        <v>167</v>
      </c>
      <c r="B26" s="49" t="s">
        <v>153</v>
      </c>
      <c r="C26" s="43">
        <v>26452</v>
      </c>
      <c r="D26" s="63" t="s">
        <v>72</v>
      </c>
      <c r="E26" s="44"/>
      <c r="F26" s="44"/>
      <c r="G26" s="44"/>
      <c r="H26" s="44"/>
    </row>
    <row r="27" spans="1:8" ht="42" customHeight="1" x14ac:dyDescent="0.25">
      <c r="A27" s="64" t="s">
        <v>168</v>
      </c>
      <c r="B27" s="47" t="s">
        <v>169</v>
      </c>
      <c r="C27" s="43">
        <v>26500</v>
      </c>
      <c r="D27" s="63" t="s">
        <v>72</v>
      </c>
      <c r="E27" s="44">
        <f>E9</f>
        <v>1007051.4</v>
      </c>
      <c r="F27" s="44">
        <f t="shared" ref="F27:H27" si="5">F9</f>
        <v>360000</v>
      </c>
      <c r="G27" s="44">
        <f t="shared" si="5"/>
        <v>195000</v>
      </c>
      <c r="H27" s="44">
        <f t="shared" si="5"/>
        <v>0</v>
      </c>
    </row>
    <row r="28" spans="1:8" ht="15.6" x14ac:dyDescent="0.25">
      <c r="A28" s="120"/>
      <c r="B28" s="63" t="s">
        <v>170</v>
      </c>
      <c r="C28" s="43"/>
      <c r="D28" s="63" t="s">
        <v>72</v>
      </c>
      <c r="E28" s="44"/>
      <c r="F28" s="44"/>
      <c r="G28" s="44"/>
      <c r="H28" s="44"/>
    </row>
    <row r="29" spans="1:8" ht="15.6" x14ac:dyDescent="0.25">
      <c r="A29" s="121"/>
      <c r="B29" s="47"/>
      <c r="C29" s="43">
        <v>26510</v>
      </c>
      <c r="D29" s="63"/>
      <c r="E29" s="44"/>
      <c r="F29" s="44"/>
      <c r="G29" s="44"/>
      <c r="H29" s="44"/>
    </row>
    <row r="30" spans="1:8" ht="31.2" x14ac:dyDescent="0.25">
      <c r="A30" s="64" t="s">
        <v>171</v>
      </c>
      <c r="B30" s="48" t="s">
        <v>172</v>
      </c>
      <c r="C30" s="43">
        <v>26600</v>
      </c>
      <c r="D30" s="63" t="s">
        <v>72</v>
      </c>
      <c r="E30" s="44"/>
      <c r="F30" s="44"/>
      <c r="G30" s="44"/>
      <c r="H30" s="44"/>
    </row>
    <row r="31" spans="1:8" ht="15.6" x14ac:dyDescent="0.25">
      <c r="A31" s="64"/>
      <c r="B31" s="63" t="s">
        <v>170</v>
      </c>
      <c r="C31" s="43"/>
      <c r="D31" s="63" t="s">
        <v>72</v>
      </c>
      <c r="E31" s="44"/>
      <c r="F31" s="44"/>
      <c r="G31" s="44"/>
      <c r="H31" s="44"/>
    </row>
    <row r="32" spans="1:8" ht="15.6" x14ac:dyDescent="0.25">
      <c r="A32" s="64"/>
      <c r="B32" s="47"/>
      <c r="C32" s="43">
        <v>26610</v>
      </c>
      <c r="D32" s="63"/>
      <c r="E32" s="44"/>
      <c r="F32" s="44"/>
      <c r="G32" s="44"/>
      <c r="H32" s="44"/>
    </row>
    <row r="36" spans="1:8" ht="21" customHeight="1" x14ac:dyDescent="0.25"/>
    <row r="37" spans="1:8" ht="31.2" customHeight="1" x14ac:dyDescent="0.25">
      <c r="A37" s="123" t="s">
        <v>173</v>
      </c>
      <c r="B37" s="124"/>
    </row>
    <row r="38" spans="1:8" ht="20.399999999999999" customHeight="1" x14ac:dyDescent="0.25">
      <c r="A38" s="125" t="s">
        <v>197</v>
      </c>
      <c r="B38" s="126"/>
      <c r="C38" s="126"/>
      <c r="D38" s="126"/>
      <c r="E38" s="126"/>
      <c r="F38" s="126"/>
      <c r="G38" s="126"/>
      <c r="H38" s="126"/>
    </row>
    <row r="39" spans="1:8" ht="13.2" customHeight="1" x14ac:dyDescent="0.25">
      <c r="A39" s="115" t="s">
        <v>192</v>
      </c>
      <c r="B39" s="116"/>
      <c r="C39" s="116"/>
      <c r="D39" s="116"/>
      <c r="E39" s="116"/>
      <c r="F39" s="116"/>
      <c r="G39" s="116"/>
      <c r="H39" s="116"/>
    </row>
    <row r="40" spans="1:8" x14ac:dyDescent="0.25">
      <c r="A40" s="115" t="s">
        <v>193</v>
      </c>
      <c r="B40" s="116"/>
      <c r="C40" s="116"/>
      <c r="D40" s="116"/>
      <c r="E40" s="116"/>
      <c r="F40" s="116"/>
      <c r="G40" s="116"/>
      <c r="H40" s="116"/>
    </row>
    <row r="41" spans="1:8" ht="21" customHeight="1" x14ac:dyDescent="0.25">
      <c r="A41" s="65"/>
    </row>
    <row r="42" spans="1:8" ht="13.2" customHeight="1" x14ac:dyDescent="0.25">
      <c r="A42" s="125" t="s">
        <v>194</v>
      </c>
      <c r="B42" s="126"/>
      <c r="C42" s="126"/>
      <c r="D42" s="126"/>
      <c r="E42" s="126"/>
      <c r="F42" s="126"/>
      <c r="G42" s="126"/>
      <c r="H42" s="126"/>
    </row>
    <row r="43" spans="1:8" ht="13.2" customHeight="1" x14ac:dyDescent="0.25">
      <c r="A43" s="115" t="s">
        <v>195</v>
      </c>
      <c r="B43" s="116"/>
      <c r="C43" s="116"/>
      <c r="D43" s="116"/>
      <c r="E43" s="116"/>
      <c r="F43" s="116"/>
      <c r="G43" s="116"/>
      <c r="H43" s="116"/>
    </row>
    <row r="44" spans="1:8" ht="23.4" customHeight="1" x14ac:dyDescent="0.25">
      <c r="A44" s="65"/>
    </row>
    <row r="45" spans="1:8" ht="15.6" x14ac:dyDescent="0.25">
      <c r="A45" s="125"/>
      <c r="B45" s="126"/>
      <c r="C45" s="126"/>
      <c r="D45" s="126"/>
      <c r="E45" s="126"/>
      <c r="F45" s="126"/>
      <c r="G45" s="126"/>
      <c r="H45" s="126"/>
    </row>
    <row r="46" spans="1:8" ht="13.2" customHeight="1" x14ac:dyDescent="0.25">
      <c r="A46" s="65"/>
    </row>
    <row r="47" spans="1:8" x14ac:dyDescent="0.25">
      <c r="A47" s="125" t="s">
        <v>174</v>
      </c>
      <c r="B47" s="126"/>
      <c r="C47" s="126"/>
      <c r="D47" s="126"/>
      <c r="E47" s="126"/>
      <c r="F47" s="126"/>
      <c r="G47" s="126"/>
      <c r="H47" s="126"/>
    </row>
    <row r="48" spans="1:8" ht="31.2" customHeight="1" x14ac:dyDescent="0.25"/>
    <row r="49" spans="1:8" ht="13.2" customHeight="1" x14ac:dyDescent="0.25">
      <c r="A49" s="127" t="s">
        <v>203</v>
      </c>
      <c r="B49" s="126"/>
      <c r="C49" s="126"/>
      <c r="D49" s="126"/>
      <c r="E49" s="126"/>
      <c r="F49" s="126"/>
      <c r="G49" s="126"/>
      <c r="H49" s="126"/>
    </row>
    <row r="50" spans="1:8" ht="13.2" customHeight="1" x14ac:dyDescent="0.25">
      <c r="A50" s="115" t="s">
        <v>175</v>
      </c>
      <c r="B50" s="116"/>
      <c r="C50" s="116"/>
      <c r="D50" s="116"/>
      <c r="E50" s="116"/>
      <c r="F50" s="116"/>
      <c r="G50" s="116"/>
      <c r="H50" s="116"/>
    </row>
    <row r="51" spans="1:8" ht="13.2" customHeight="1" x14ac:dyDescent="0.25">
      <c r="A51" s="65" t="s">
        <v>176</v>
      </c>
    </row>
    <row r="52" spans="1:8" ht="16.2" customHeight="1" x14ac:dyDescent="0.25">
      <c r="A52" s="125" t="s">
        <v>204</v>
      </c>
      <c r="B52" s="126"/>
      <c r="C52" s="126"/>
      <c r="D52" s="126"/>
      <c r="E52" s="126"/>
      <c r="F52" s="126"/>
      <c r="G52" s="126"/>
      <c r="H52" s="126"/>
    </row>
    <row r="53" spans="1:8" ht="13.2" customHeight="1" x14ac:dyDescent="0.25">
      <c r="A53" s="115" t="s">
        <v>196</v>
      </c>
      <c r="B53" s="116"/>
      <c r="C53" s="116"/>
      <c r="D53" s="116"/>
      <c r="E53" s="116"/>
      <c r="F53" s="116"/>
      <c r="G53" s="116"/>
      <c r="H53" s="116"/>
    </row>
    <row r="54" spans="1:8" ht="15.6" x14ac:dyDescent="0.25">
      <c r="A54" s="65"/>
    </row>
    <row r="55" spans="1:8" ht="15.6" x14ac:dyDescent="0.25">
      <c r="A55" s="50"/>
    </row>
  </sheetData>
  <mergeCells count="19">
    <mergeCell ref="A45:H45"/>
    <mergeCell ref="A47:H47"/>
    <mergeCell ref="A50:H50"/>
    <mergeCell ref="A53:H53"/>
    <mergeCell ref="A3:H4"/>
    <mergeCell ref="A28:A29"/>
    <mergeCell ref="A6:A7"/>
    <mergeCell ref="B6:B7"/>
    <mergeCell ref="C6:C7"/>
    <mergeCell ref="D6:D7"/>
    <mergeCell ref="E6:H6"/>
    <mergeCell ref="A37:B37"/>
    <mergeCell ref="A38:H38"/>
    <mergeCell ref="A39:H39"/>
    <mergeCell ref="A42:H42"/>
    <mergeCell ref="A40:H40"/>
    <mergeCell ref="A43:H43"/>
    <mergeCell ref="A49:H49"/>
    <mergeCell ref="A52:H52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2020-10-21T08:43:28Z</cp:lastPrinted>
  <dcterms:created xsi:type="dcterms:W3CDTF">2010-11-26T07:12:57Z</dcterms:created>
  <dcterms:modified xsi:type="dcterms:W3CDTF">2020-10-21T08:44:45Z</dcterms:modified>
</cp:coreProperties>
</file>